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sultatbudget" sheetId="1" state="visible" r:id="rId1"/>
    <sheet name="Instruktio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 &quot;kr&quot;"/>
  </numFmts>
  <fonts count="9">
    <font>
      <name val="Calibri"/>
      <family val="2"/>
      <color theme="1"/>
      <sz val="11"/>
      <scheme val="minor"/>
    </font>
    <font>
      <b val="1"/>
      <color rgb="00021431"/>
      <sz val="14"/>
    </font>
    <font>
      <i val="1"/>
      <color rgb="006B7280"/>
      <sz val="10"/>
    </font>
    <font>
      <b val="1"/>
      <color rgb="00FFFFFF"/>
      <sz val="11"/>
    </font>
    <font>
      <b val="1"/>
      <color rgb="00021431"/>
    </font>
    <font>
      <b val="1"/>
    </font>
    <font>
      <b val="1"/>
      <color rgb="00021431"/>
      <sz val="12"/>
    </font>
    <font>
      <b val="1"/>
      <sz val="12"/>
    </font>
    <font>
      <i val="1"/>
      <color rgb="006B7280"/>
    </font>
  </fonts>
  <fills count="5">
    <fill>
      <patternFill/>
    </fill>
    <fill>
      <patternFill patternType="gray125"/>
    </fill>
    <fill>
      <patternFill patternType="solid">
        <fgColor rgb="00021431"/>
      </patternFill>
    </fill>
    <fill>
      <patternFill patternType="solid">
        <fgColor rgb="00FFF7E6"/>
      </patternFill>
    </fill>
    <fill>
      <patternFill patternType="solid">
        <fgColor rgb="00EEF2F7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/>
    </xf>
    <xf numFmtId="0" fontId="4" fillId="0" borderId="0" pivotButton="0" quotePrefix="0" xfId="0"/>
    <xf numFmtId="0" fontId="0" fillId="0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5" fillId="4" borderId="0" pivotButton="0" quotePrefix="0" xfId="0"/>
    <xf numFmtId="164" fontId="5" fillId="4" borderId="0" pivotButton="0" quotePrefix="0" xfId="0"/>
    <xf numFmtId="0" fontId="6" fillId="0" borderId="0" pivotButton="0" quotePrefix="0" xfId="0"/>
    <xf numFmtId="164" fontId="7" fillId="4" borderId="0" pivotButton="0" quotePrefix="0" xfId="0"/>
    <xf numFmtId="164" fontId="0" fillId="3" borderId="0" pivotButton="0" quotePrefix="0" xfId="0"/>
    <xf numFmtId="164" fontId="5" fillId="0" borderId="0" pivotButton="0" quotePrefix="0" xfId="0"/>
    <xf numFmtId="0" fontId="0" fillId="3" borderId="0" pivotButton="0" quotePrefix="0" xfId="0"/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Resultatbudget — [Förening]</t>
        </is>
      </c>
    </row>
    <row r="2">
      <c r="A2" s="2" t="inlineStr">
        <is>
          <t>Belopp i kr. Fyll i gula celler.</t>
        </is>
      </c>
    </row>
    <row r="4" ht="22" customHeight="1">
      <c r="A4" s="3" t="inlineStr">
        <is>
          <t>Post</t>
        </is>
      </c>
      <c r="B4" s="3" t="inlineStr">
        <is>
          <t>Budget [år]</t>
        </is>
      </c>
      <c r="C4" s="3" t="inlineStr">
        <is>
          <t>Utfall [föregående år]</t>
        </is>
      </c>
      <c r="D4" s="3" t="inlineStr">
        <is>
          <t>Förändring</t>
        </is>
      </c>
    </row>
    <row r="6">
      <c r="A6" s="4" t="inlineStr">
        <is>
          <t>Intäkter</t>
        </is>
      </c>
    </row>
    <row r="7">
      <c r="A7" s="5" t="inlineStr">
        <is>
          <t>Årsavgifter bostäder</t>
        </is>
      </c>
      <c r="B7" s="6" t="n">
        <v>0</v>
      </c>
      <c r="C7" s="6" t="n">
        <v>0</v>
      </c>
      <c r="D7" s="7">
        <f>B7-C7</f>
        <v/>
      </c>
    </row>
    <row r="8">
      <c r="A8" s="5" t="inlineStr">
        <is>
          <t>Hyror lokaler</t>
        </is>
      </c>
      <c r="B8" s="6" t="n">
        <v>0</v>
      </c>
      <c r="C8" s="6" t="n">
        <v>0</v>
      </c>
      <c r="D8" s="7">
        <f>B8-C8</f>
        <v/>
      </c>
    </row>
    <row r="9">
      <c r="A9" s="5" t="inlineStr">
        <is>
          <t>Hyror garage och p-platser</t>
        </is>
      </c>
      <c r="B9" s="6" t="n">
        <v>0</v>
      </c>
      <c r="C9" s="6" t="n">
        <v>0</v>
      </c>
      <c r="D9" s="7">
        <f>B9-C9</f>
        <v/>
      </c>
    </row>
    <row r="10">
      <c r="A10" s="5" t="inlineStr">
        <is>
          <t>Övriga intäkter (tvättstuga, andrahandsavgift m.m.)</t>
        </is>
      </c>
      <c r="B10" s="6" t="n">
        <v>0</v>
      </c>
      <c r="C10" s="6" t="n">
        <v>0</v>
      </c>
      <c r="D10" s="7">
        <f>B10-C10</f>
        <v/>
      </c>
    </row>
    <row r="11">
      <c r="A11" s="8" t="inlineStr">
        <is>
          <t>Summa intäkter</t>
        </is>
      </c>
      <c r="B11" s="9">
        <f>SUM(B7:B10)</f>
        <v/>
      </c>
      <c r="C11" s="9">
        <f>SUM(C7:C10)</f>
        <v/>
      </c>
      <c r="D11" s="9">
        <f>SUM(D7:D10)</f>
        <v/>
      </c>
    </row>
    <row r="13">
      <c r="A13" s="4" t="inlineStr">
        <is>
          <t>Driftkostnader</t>
        </is>
      </c>
    </row>
    <row r="14">
      <c r="A14" s="5" t="inlineStr">
        <is>
          <t>El (fastighetsel)</t>
        </is>
      </c>
      <c r="B14" s="6" t="n">
        <v>0</v>
      </c>
      <c r="C14" s="6" t="n">
        <v>0</v>
      </c>
      <c r="D14" s="7">
        <f>B14-C14</f>
        <v/>
      </c>
    </row>
    <row r="15">
      <c r="A15" s="5" t="inlineStr">
        <is>
          <t>Värme</t>
        </is>
      </c>
      <c r="B15" s="6" t="n">
        <v>0</v>
      </c>
      <c r="C15" s="6" t="n">
        <v>0</v>
      </c>
      <c r="D15" s="7">
        <f>B15-C15</f>
        <v/>
      </c>
    </row>
    <row r="16">
      <c r="A16" s="5" t="inlineStr">
        <is>
          <t>Vatten och avlopp</t>
        </is>
      </c>
      <c r="B16" s="6" t="n">
        <v>0</v>
      </c>
      <c r="C16" s="6" t="n">
        <v>0</v>
      </c>
      <c r="D16" s="7">
        <f>B16-C16</f>
        <v/>
      </c>
    </row>
    <row r="17">
      <c r="A17" s="5" t="inlineStr">
        <is>
          <t>Sophämtning och återvinning</t>
        </is>
      </c>
      <c r="B17" s="6" t="n">
        <v>0</v>
      </c>
      <c r="C17" s="6" t="n">
        <v>0</v>
      </c>
      <c r="D17" s="7">
        <f>B17-C17</f>
        <v/>
      </c>
    </row>
    <row r="18">
      <c r="A18" s="5" t="inlineStr">
        <is>
          <t>Städning</t>
        </is>
      </c>
      <c r="B18" s="6" t="n">
        <v>0</v>
      </c>
      <c r="C18" s="6" t="n">
        <v>0</v>
      </c>
      <c r="D18" s="7">
        <f>B18-C18</f>
        <v/>
      </c>
    </row>
    <row r="19">
      <c r="A19" s="5" t="inlineStr">
        <is>
          <t>Snöröjning och trädgård</t>
        </is>
      </c>
      <c r="B19" s="6" t="n">
        <v>0</v>
      </c>
      <c r="C19" s="6" t="n">
        <v>0</v>
      </c>
      <c r="D19" s="7">
        <f>B19-C19</f>
        <v/>
      </c>
    </row>
    <row r="20">
      <c r="A20" s="5" t="inlineStr">
        <is>
          <t>Fastighetsskötsel</t>
        </is>
      </c>
      <c r="B20" s="6" t="n">
        <v>0</v>
      </c>
      <c r="C20" s="6" t="n">
        <v>0</v>
      </c>
      <c r="D20" s="7">
        <f>B20-C20</f>
        <v/>
      </c>
    </row>
    <row r="21">
      <c r="A21" s="5" t="inlineStr">
        <is>
          <t>Försäkring</t>
        </is>
      </c>
      <c r="B21" s="6" t="n">
        <v>0</v>
      </c>
      <c r="C21" s="6" t="n">
        <v>0</v>
      </c>
      <c r="D21" s="7">
        <f>B21-C21</f>
        <v/>
      </c>
    </row>
    <row r="22">
      <c r="A22" s="5" t="inlineStr">
        <is>
          <t>Förvaltningsarvode</t>
        </is>
      </c>
      <c r="B22" s="6" t="n">
        <v>0</v>
      </c>
      <c r="C22" s="6" t="n">
        <v>0</v>
      </c>
      <c r="D22" s="7">
        <f>B22-C22</f>
        <v/>
      </c>
    </row>
    <row r="23">
      <c r="A23" s="5" t="inlineStr">
        <is>
          <t>Kabel-tv / bredband</t>
        </is>
      </c>
      <c r="B23" s="6" t="n">
        <v>0</v>
      </c>
      <c r="C23" s="6" t="n">
        <v>0</v>
      </c>
      <c r="D23" s="7">
        <f>B23-C23</f>
        <v/>
      </c>
    </row>
    <row r="24">
      <c r="A24" s="5" t="inlineStr">
        <is>
          <t>Övriga driftkostnader</t>
        </is>
      </c>
      <c r="B24" s="6" t="n">
        <v>0</v>
      </c>
      <c r="C24" s="6" t="n">
        <v>0</v>
      </c>
      <c r="D24" s="7">
        <f>B24-C24</f>
        <v/>
      </c>
    </row>
    <row r="25">
      <c r="A25" s="8" t="inlineStr">
        <is>
          <t>Summa driftkostnader</t>
        </is>
      </c>
      <c r="B25" s="9">
        <f>SUM(B14:B24)</f>
        <v/>
      </c>
      <c r="C25" s="9">
        <f>SUM(C14:C24)</f>
        <v/>
      </c>
      <c r="D25" s="9">
        <f>SUM(D14:D24)</f>
        <v/>
      </c>
    </row>
    <row r="27">
      <c r="A27" s="4" t="inlineStr">
        <is>
          <t>Underhåll</t>
        </is>
      </c>
    </row>
    <row r="28">
      <c r="A28" s="5" t="inlineStr">
        <is>
          <t>Löpande underhåll och reparationer</t>
        </is>
      </c>
      <c r="B28" s="6" t="n">
        <v>0</v>
      </c>
      <c r="C28" s="6" t="n">
        <v>0</v>
      </c>
      <c r="D28" s="7">
        <f>B28-C28</f>
        <v/>
      </c>
    </row>
    <row r="29">
      <c r="A29" s="5" t="inlineStr">
        <is>
          <t>Avsättning till planerat underhåll (enligt underhållsplan)</t>
        </is>
      </c>
      <c r="B29" s="6" t="n">
        <v>0</v>
      </c>
      <c r="C29" s="6" t="n">
        <v>0</v>
      </c>
      <c r="D29" s="7">
        <f>B29-C29</f>
        <v/>
      </c>
    </row>
    <row r="30">
      <c r="A30" s="8" t="inlineStr">
        <is>
          <t>Summa underhåll</t>
        </is>
      </c>
      <c r="B30" s="9">
        <f>SUM(B28:B29)</f>
        <v/>
      </c>
      <c r="C30" s="9">
        <f>SUM(C28:C29)</f>
        <v/>
      </c>
      <c r="D30" s="9">
        <f>SUM(D28:D29)</f>
        <v/>
      </c>
    </row>
    <row r="32">
      <c r="A32" s="4" t="inlineStr">
        <is>
          <t>Kapitalkostnader och övrigt</t>
        </is>
      </c>
    </row>
    <row r="33">
      <c r="A33" s="5" t="inlineStr">
        <is>
          <t>Räntekostnader föreningens lån</t>
        </is>
      </c>
      <c r="B33" s="6" t="n">
        <v>0</v>
      </c>
      <c r="C33" s="6" t="n">
        <v>0</v>
      </c>
      <c r="D33" s="7">
        <f>B33-C33</f>
        <v/>
      </c>
    </row>
    <row r="34">
      <c r="A34" s="5" t="inlineStr">
        <is>
          <t>Tomträttsavgäld / arrende</t>
        </is>
      </c>
      <c r="B34" s="6" t="n">
        <v>0</v>
      </c>
      <c r="C34" s="6" t="n">
        <v>0</v>
      </c>
      <c r="D34" s="7">
        <f>B34-C34</f>
        <v/>
      </c>
    </row>
    <row r="35">
      <c r="A35" s="5" t="inlineStr">
        <is>
          <t>Fastighetsavgift och skatt</t>
        </is>
      </c>
      <c r="B35" s="6" t="n">
        <v>0</v>
      </c>
      <c r="C35" s="6" t="n">
        <v>0</v>
      </c>
      <c r="D35" s="7">
        <f>B35-C35</f>
        <v/>
      </c>
    </row>
    <row r="36">
      <c r="A36" s="5" t="inlineStr">
        <is>
          <t>Styrelsearvode inkl. sociala avgifter</t>
        </is>
      </c>
      <c r="B36" s="6" t="n">
        <v>0</v>
      </c>
      <c r="C36" s="6" t="n">
        <v>0</v>
      </c>
      <c r="D36" s="7">
        <f>B36-C36</f>
        <v/>
      </c>
    </row>
    <row r="37">
      <c r="A37" s="5" t="inlineStr">
        <is>
          <t>Revision</t>
        </is>
      </c>
      <c r="B37" s="6" t="n">
        <v>0</v>
      </c>
      <c r="C37" s="6" t="n">
        <v>0</v>
      </c>
      <c r="D37" s="7">
        <f>B37-C37</f>
        <v/>
      </c>
    </row>
    <row r="38">
      <c r="A38" s="5" t="inlineStr">
        <is>
          <t>Övriga kostnader</t>
        </is>
      </c>
      <c r="B38" s="6" t="n">
        <v>0</v>
      </c>
      <c r="C38" s="6" t="n">
        <v>0</v>
      </c>
      <c r="D38" s="7">
        <f>B38-C38</f>
        <v/>
      </c>
    </row>
    <row r="39">
      <c r="A39" s="8" t="inlineStr">
        <is>
          <t>Summa kapitalkostnader och övrigt</t>
        </is>
      </c>
      <c r="B39" s="9">
        <f>SUM(B33:B38)</f>
        <v/>
      </c>
      <c r="C39" s="9">
        <f>SUM(C33:C38)</f>
        <v/>
      </c>
      <c r="D39" s="9">
        <f>SUM(D33:D38)</f>
        <v/>
      </c>
    </row>
    <row r="41">
      <c r="A41" s="10" t="inlineStr">
        <is>
          <t>Resultat före avskrivningar (kassaflödesnära)</t>
        </is>
      </c>
      <c r="B41" s="11">
        <f>B11-B25-B30-B39</f>
        <v/>
      </c>
      <c r="C41" s="11">
        <f>C11-C25-C30-C39</f>
        <v/>
      </c>
    </row>
    <row r="44">
      <c r="A44" s="4" t="inlineStr">
        <is>
          <t>Känslighetsanalys — ränta</t>
        </is>
      </c>
    </row>
    <row r="45">
      <c r="A45" t="inlineStr">
        <is>
          <t>Föreningens totala lån (kr)</t>
        </is>
      </c>
      <c r="B45" s="12" t="n">
        <v>0</v>
      </c>
    </row>
    <row r="46">
      <c r="A46" t="inlineStr">
        <is>
          <t>Kostnad vid +1 procentenhet ränta (kr/år)</t>
        </is>
      </c>
      <c r="B46" s="13">
        <f>B45*0.01</f>
        <v/>
      </c>
    </row>
    <row r="47">
      <c r="A47" t="inlineStr">
        <is>
          <t>Antal lägenheter</t>
        </is>
      </c>
      <c r="B47" s="14" t="n">
        <v>0</v>
      </c>
    </row>
    <row r="48">
      <c r="A48" t="inlineStr">
        <is>
          <t>Per lägenhet och månad vid +1 %-enhet (kr)</t>
        </is>
      </c>
      <c r="B48" s="13">
        <f>IF(B47&gt;0,B46/B47/12,0)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Budgetmall för bostadsrättsförening</t>
        </is>
      </c>
    </row>
    <row r="3">
      <c r="A3" s="15" t="inlineStr">
        <is>
          <t>1. Fyll i gula celler: budgetbelopp för kommande år och utfall för föregående år. Kolumnen Förändring räknas ut automatiskt.</t>
        </is>
      </c>
    </row>
    <row r="4">
      <c r="A4" s="15" t="inlineStr">
        <is>
          <t>2. Avsättningen till planerat underhåll bör hämtas ur föreningens underhållsplan — inte sättas till ett runt tal av gammal vana.</t>
        </is>
      </c>
    </row>
    <row r="5">
      <c r="A5" s="15" t="inlineStr">
        <is>
          <t>3. Resultatraden är medvetet före avskrivningar: avgiftsnivån styrs av kassaflödet, inte av bokföringsmässiga avskrivningar. Stäm av mot resultaträkningen med er förvaltare.</t>
        </is>
      </c>
    </row>
    <row r="6">
      <c r="A6" s="15" t="inlineStr">
        <is>
          <t>4. Känslighetsanalysen längst ned visar vad en räntehöjning på 1 procentenhet betyder per lägenhet och månad — bra att visa på stämman.</t>
        </is>
      </c>
    </row>
    <row r="9">
      <c r="A9" s="16" t="inlineStr">
        <is>
          <t>Mall från Borevo (borevo.se). Fri att använda och anpassa för er förening — ingen registrering krävs.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2026-06-11T05:21:07Z</dcterms:created>
  <dcterms:modified xsi:type="dcterms:W3CDTF">2026-06-11T05:21:07Z</dcterms:modified>
</cp:coreProperties>
</file>